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08" windowWidth="15600" windowHeight="7992" activeTab="0"/>
  </bookViews>
  <sheets>
    <sheet name="EFE" sheetId="2" r:id="rId1"/>
  </sheets>
  <definedNames/>
  <calcPr calcId="152511"/>
  <extLst/>
</workbook>
</file>

<file path=xl/sharedStrings.xml><?xml version="1.0" encoding="utf-8"?>
<sst xmlns="http://schemas.openxmlformats.org/spreadsheetml/2006/main" count="62" uniqueCount="54">
  <si>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</si>
  <si>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</si>
  <si>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</si>
  <si>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</si>
  <si>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</si>
  <si>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</si>
  <si>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</si>
  <si>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</si>
  <si>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</si>
  <si>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</si>
  <si>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</si>
  <si>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</si>
  <si>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</si>
  <si>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</si>
  <si>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</si>
  <si>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</si>
  <si>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</si>
  <si>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</si>
  <si>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</si>
  <si>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</si>
  <si>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</si>
  <si>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</si>
  <si>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</si>
  <si>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</si>
  <si>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</si>
  <si>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</si>
  <si>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</si>
  <si>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</si>
  <si>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</si>
  <si>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</si>
  <si>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</si>
  <si>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</si>
  <si>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</si>
  <si>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</si>
  <si>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</si>
  <si>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</si>
  <si>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</si>
  <si>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</si>
  <si>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</si>
  <si>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</si>
  <si>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</si>
  <si>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</si>
  <si>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</si>
  <si>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</si>
  <si>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</si>
  <si>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</si>
  <si>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</si>
  <si>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</si>
  <si>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Municipio de León
Estado de Flujos de Efectivo
Del 01 de enero al 30 de septiempre de 2019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</si>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</sst>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#,##0.00_ ;\-#,##0.00\ 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27" applyFont="1" applyFill="1" applyBorder="1" applyProtection="1">
      <alignment/>
      <protection locked="0"/>
    </xf>
    <xf numFmtId="0" fontId="3" fillId="0" borderId="1" xfId="27" applyFont="1" applyFill="1" applyBorder="1" applyProtection="1">
      <alignment/>
      <protection locked="0"/>
    </xf>
    <xf numFmtId="0" fontId="2" fillId="0" borderId="0" xfId="27" applyFont="1" applyFill="1" applyBorder="1" applyAlignment="1">
      <alignment horizontal="center" vertical="center" wrapText="1"/>
      <protection/>
    </xf>
    <xf numFmtId="0" fontId="2" fillId="0" borderId="1" xfId="27" applyFont="1" applyFill="1" applyBorder="1" applyAlignment="1">
      <alignment horizontal="left" vertical="top"/>
      <protection/>
    </xf>
    <xf numFmtId="0" fontId="2" fillId="0" borderId="0" xfId="27" applyFont="1" applyFill="1" applyBorder="1" applyAlignment="1">
      <alignment horizontal="left" vertical="top" wrapText="1"/>
      <protection/>
    </xf>
    <xf numFmtId="0" fontId="2" fillId="0" borderId="0" xfId="27" applyFont="1" applyFill="1" applyBorder="1" applyAlignment="1">
      <alignment horizontal="left" vertical="top"/>
      <protection/>
    </xf>
    <xf numFmtId="0" fontId="2" fillId="0" borderId="0" xfId="27" applyFont="1" applyFill="1" applyBorder="1" applyAlignment="1">
      <alignment horizontal="left" vertical="top" wrapText="1" indent="1"/>
      <protection/>
    </xf>
    <xf numFmtId="0" fontId="3" fillId="0" borderId="0" xfId="27" applyFont="1" applyFill="1" applyBorder="1" applyAlignment="1">
      <alignment horizontal="left" vertical="top" wrapText="1"/>
      <protection/>
    </xf>
    <xf numFmtId="0" fontId="6" fillId="0" borderId="1" xfId="27" applyFont="1" applyFill="1" applyBorder="1" applyAlignment="1">
      <alignment vertical="top"/>
      <protection/>
    </xf>
    <xf numFmtId="0" fontId="2" fillId="0" borderId="0" xfId="27" applyFont="1" applyFill="1" applyBorder="1" applyAlignment="1">
      <alignment vertical="top" wrapText="1"/>
      <protection/>
    </xf>
    <xf numFmtId="0" fontId="2" fillId="0" borderId="1" xfId="27" applyFont="1" applyFill="1" applyBorder="1" applyAlignment="1">
      <alignment vertical="top"/>
      <protection/>
    </xf>
    <xf numFmtId="0" fontId="3" fillId="0" borderId="0" xfId="27" applyFont="1" applyFill="1" applyBorder="1" applyAlignment="1">
      <alignment horizontal="left" vertical="top" wrapText="1" indent="1"/>
      <protection/>
    </xf>
    <xf numFmtId="0" fontId="3" fillId="0" borderId="2" xfId="27" applyFont="1" applyFill="1" applyBorder="1" applyProtection="1">
      <alignment/>
      <protection locked="0"/>
    </xf>
    <xf numFmtId="0" fontId="3" fillId="0" borderId="3" xfId="27" applyFont="1" applyFill="1" applyBorder="1" applyProtection="1">
      <alignment/>
      <protection locked="0"/>
    </xf>
    <xf numFmtId="0" fontId="3" fillId="0" borderId="3" xfId="27" applyFont="1" applyFill="1" applyBorder="1" applyAlignment="1">
      <alignment vertical="top" wrapText="1"/>
      <protection/>
    </xf>
    <xf numFmtId="165" fontId="2" fillId="0" borderId="0" xfId="35" applyNumberFormat="1" applyFont="1" applyFill="1" applyBorder="1" applyAlignment="1">
      <alignment horizontal="center" vertical="center" wrapText="1"/>
    </xf>
    <xf numFmtId="165" fontId="2" fillId="0" borderId="4" xfId="35" applyNumberFormat="1" applyFont="1" applyFill="1" applyBorder="1" applyAlignment="1">
      <alignment horizontal="center" vertical="center" wrapText="1"/>
    </xf>
    <xf numFmtId="165" fontId="2" fillId="0" borderId="0" xfId="35" applyNumberFormat="1" applyFont="1" applyFill="1" applyBorder="1" applyAlignment="1" applyProtection="1">
      <alignment horizontal="center" vertical="top" wrapText="1"/>
      <protection locked="0"/>
    </xf>
    <xf numFmtId="165" fontId="2" fillId="0" borderId="4" xfId="35" applyNumberFormat="1" applyFont="1" applyFill="1" applyBorder="1" applyAlignment="1" applyProtection="1">
      <alignment horizontal="center" vertical="top" wrapText="1"/>
      <protection locked="0"/>
    </xf>
    <xf numFmtId="165" fontId="2" fillId="0" borderId="0" xfId="35" applyNumberFormat="1" applyFont="1" applyFill="1" applyBorder="1" applyAlignment="1" applyProtection="1">
      <alignment vertical="top" wrapText="1"/>
      <protection/>
    </xf>
    <xf numFmtId="165" fontId="2" fillId="0" borderId="4" xfId="35" applyNumberFormat="1" applyFont="1" applyFill="1" applyBorder="1" applyAlignment="1" applyProtection="1">
      <alignment vertical="top" wrapText="1"/>
      <protection locked="0"/>
    </xf>
    <xf numFmtId="165" fontId="3" fillId="0" borderId="0" xfId="35" applyNumberFormat="1" applyFont="1" applyFill="1" applyBorder="1" applyAlignment="1" applyProtection="1">
      <alignment vertical="top" wrapText="1"/>
      <protection locked="0"/>
    </xf>
    <xf numFmtId="165" fontId="3" fillId="0" borderId="4" xfId="35" applyNumberFormat="1" applyFont="1" applyFill="1" applyBorder="1" applyAlignment="1" applyProtection="1">
      <alignment vertical="top" wrapText="1"/>
      <protection locked="0"/>
    </xf>
    <xf numFmtId="165" fontId="2" fillId="0" borderId="0" xfId="35" applyNumberFormat="1" applyFont="1" applyFill="1" applyBorder="1" applyAlignment="1" applyProtection="1">
      <alignment vertical="top" wrapText="1"/>
      <protection locked="0"/>
    </xf>
    <xf numFmtId="165" fontId="3" fillId="0" borderId="3" xfId="35" applyNumberFormat="1" applyFont="1" applyFill="1" applyBorder="1" applyAlignment="1">
      <alignment vertical="top" wrapText="1"/>
    </xf>
    <xf numFmtId="165" fontId="3" fillId="0" borderId="5" xfId="35" applyNumberFormat="1" applyFont="1" applyFill="1" applyBorder="1" applyAlignment="1">
      <alignment vertical="top"/>
    </xf>
    <xf numFmtId="165" fontId="3" fillId="0" borderId="0" xfId="35" applyNumberFormat="1" applyFont="1" applyFill="1" applyBorder="1" applyProtection="1">
      <protection locked="0"/>
    </xf>
    <xf numFmtId="165" fontId="3" fillId="0" borderId="0" xfId="35" applyNumberFormat="1" applyFont="1" applyFill="1" applyBorder="1" applyAlignment="1" applyProtection="1">
      <alignment vertical="top" wrapText="1"/>
      <protection/>
    </xf>
    <xf numFmtId="165" fontId="2" fillId="0" borderId="4" xfId="35" applyNumberFormat="1" applyFont="1" applyFill="1" applyBorder="1" applyAlignment="1" applyProtection="1">
      <alignment vertical="top" wrapText="1"/>
      <protection/>
    </xf>
    <xf numFmtId="1" fontId="2" fillId="2" borderId="6" xfId="35" applyNumberFormat="1" applyFont="1" applyFill="1" applyBorder="1" applyAlignment="1">
      <alignment horizontal="center" vertical="center" wrapText="1"/>
    </xf>
    <xf numFmtId="1" fontId="2" fillId="2" borderId="7" xfId="35" applyNumberFormat="1" applyFont="1" applyFill="1" applyBorder="1" applyAlignment="1">
      <alignment horizontal="center" vertical="center" wrapText="1"/>
    </xf>
    <xf numFmtId="0" fontId="2" fillId="3" borderId="0" xfId="27" applyFont="1" applyFill="1" applyAlignment="1">
      <alignment horizontal="left" vertical="top" wrapText="1"/>
      <protection/>
    </xf>
    <xf numFmtId="0" fontId="3" fillId="3" borderId="0" xfId="27" applyFont="1" applyFill="1" applyBorder="1" applyAlignment="1">
      <alignment vertical="top"/>
      <protection/>
    </xf>
    <xf numFmtId="166" fontId="2" fillId="0" borderId="8" xfId="21" applyNumberFormat="1" applyFont="1" applyBorder="1" applyAlignment="1" applyProtection="1">
      <alignment horizontal="center" vertical="top" wrapText="1"/>
      <protection locked="0"/>
    </xf>
    <xf numFmtId="166" fontId="2" fillId="0" borderId="0" xfId="21" applyNumberFormat="1" applyFont="1" applyBorder="1" applyAlignment="1" applyProtection="1">
      <alignment horizontal="center" vertical="top" wrapText="1"/>
      <protection locked="0"/>
    </xf>
    <xf numFmtId="41" fontId="2" fillId="0" borderId="0" xfId="21" applyNumberFormat="1" applyFont="1" applyBorder="1" applyAlignment="1" applyProtection="1">
      <alignment horizontal="center" vertical="top" wrapText="1"/>
      <protection locked="0"/>
    </xf>
    <xf numFmtId="43" fontId="3" fillId="0" borderId="0" xfId="27" applyNumberFormat="1" applyFont="1" applyFill="1" applyBorder="1" applyProtection="1">
      <alignment/>
      <protection locked="0"/>
    </xf>
    <xf numFmtId="165" fontId="3" fillId="0" borderId="0" xfId="27" applyNumberFormat="1" applyFont="1" applyFill="1" applyBorder="1" applyProtection="1">
      <alignment/>
      <protection locked="0"/>
    </xf>
    <xf numFmtId="4" fontId="7" fillId="0" borderId="0" xfId="0" applyNumberFormat="1" applyFont="1" applyBorder="1" applyAlignment="1">
      <alignment horizontal="right" wrapText="1"/>
    </xf>
    <xf numFmtId="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2" fillId="3" borderId="0" xfId="27" applyFont="1" applyFill="1" applyBorder="1" applyAlignment="1">
      <alignment horizontal="left" vertical="top" wrapText="1"/>
      <protection/>
    </xf>
    <xf numFmtId="0" fontId="2" fillId="2" borderId="6" xfId="27" applyFont="1" applyFill="1" applyBorder="1" applyAlignment="1">
      <alignment horizontal="center" vertical="center" wrapText="1"/>
      <protection/>
    </xf>
    <xf numFmtId="166" fontId="2" fillId="0" borderId="0" xfId="21" applyNumberFormat="1" applyFont="1" applyBorder="1" applyAlignment="1" applyProtection="1">
      <alignment horizontal="center" vertical="top" wrapText="1"/>
      <protection locked="0"/>
    </xf>
    <xf numFmtId="0" fontId="2" fillId="2" borderId="9" xfId="27" applyFont="1" applyFill="1" applyBorder="1" applyAlignment="1" applyProtection="1">
      <alignment horizontal="center" vertical="center" wrapText="1"/>
      <protection locked="0"/>
    </xf>
    <xf numFmtId="0" fontId="2" fillId="2" borderId="8" xfId="27" applyFont="1" applyFill="1" applyBorder="1" applyAlignment="1" applyProtection="1">
      <alignment horizontal="center" vertical="center" wrapText="1"/>
      <protection locked="0"/>
    </xf>
    <xf numFmtId="0" fontId="2" fillId="2" borderId="10" xfId="27" applyFont="1" applyFill="1" applyBorder="1" applyAlignment="1" applyProtection="1">
      <alignment horizontal="center" vertical="center" wrapText="1"/>
      <protection locked="0"/>
    </xf>
    <xf numFmtId="0" fontId="2" fillId="2" borderId="11" xfId="27" applyFont="1" applyFill="1" applyBorder="1" applyAlignment="1">
      <alignment horizontal="center" vertical="center" wrapText="1"/>
      <protection/>
    </xf>
    <xf numFmtId="0" fontId="2" fillId="2" borderId="6" xfId="27" applyFont="1" applyFill="1" applyBorder="1" applyAlignment="1">
      <alignment horizontal="center" vertical="center" wrapText="1"/>
      <protection/>
    </xf>
    <xf numFmtId="166" fontId="2" fillId="0" borderId="8" xfId="21" applyNumberFormat="1" applyFont="1" applyBorder="1" applyAlignment="1" applyProtection="1">
      <alignment horizontal="center" vertical="top" wrapText="1"/>
      <protection locked="0"/>
    </xf>
    <xf numFmtId="0" fontId="2" fillId="3" borderId="0" xfId="27" applyFont="1" applyFill="1" applyAlignment="1">
      <alignment horizontal="left" vertical="top" wrapText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2</xdr:col>
      <xdr:colOff>714375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0487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showGridLines="0" tabSelected="1" view="pageBreakPreview" zoomScaleSheetLayoutView="100" workbookViewId="0" topLeftCell="A1">
      <selection activeCell="C4" sqref="C4"/>
    </sheetView>
  </sheetViews>
  <sheetFormatPr defaultColWidth="12" defaultRowHeight="11.25"/>
  <cols>
    <col min="1" max="2" width="1.83203125" style="1" customWidth="1"/>
    <col min="3" max="3" width="62.66015625" style="1" customWidth="1"/>
    <col min="4" max="4" width="3.16015625" style="1" customWidth="1"/>
    <col min="5" max="5" width="25" style="27" customWidth="1"/>
    <col min="6" max="6" width="16.83203125" style="27" customWidth="1"/>
    <col min="7" max="7" width="16.5" style="1" customWidth="1"/>
    <col min="8" max="8" width="12" style="1" customWidth="1"/>
    <col min="9" max="9" width="12.5" style="1" bestFit="1" customWidth="1"/>
    <col min="10" max="16384" width="12" style="1" customWidth="1"/>
  </cols>
  <sheetData>
    <row r="1" spans="1:6" ht="39.9" customHeight="1">
      <c r="A1" s="46" t="s">
        <v>48</v>
      </c>
      <c r="B1" s="47"/>
      <c r="C1" s="47"/>
      <c r="D1" s="47"/>
      <c r="E1" s="47"/>
      <c r="F1" s="48"/>
    </row>
    <row r="2" spans="1:6" ht="15" customHeight="1">
      <c r="A2" s="49" t="s">
        <v>0</v>
      </c>
      <c r="B2" s="50"/>
      <c r="C2" s="50"/>
      <c r="D2" s="44"/>
      <c r="E2" s="30">
        <v>2019</v>
      </c>
      <c r="F2" s="31">
        <v>2018</v>
      </c>
    </row>
    <row r="3" spans="1:6" ht="15" customHeight="1">
      <c r="A3" s="2"/>
      <c r="C3" s="3"/>
      <c r="D3" s="3"/>
      <c r="E3" s="16"/>
      <c r="F3" s="17"/>
    </row>
    <row r="4" spans="1:6" ht="11.25">
      <c r="A4" s="4" t="s">
        <v>1</v>
      </c>
      <c r="C4" s="5"/>
      <c r="D4" s="5"/>
      <c r="E4" s="18"/>
      <c r="F4" s="19"/>
    </row>
    <row r="5" spans="1:10" ht="11.25">
      <c r="A5" s="2"/>
      <c r="B5" s="6" t="s">
        <v>2</v>
      </c>
      <c r="C5" s="7"/>
      <c r="D5" s="7"/>
      <c r="E5" s="20">
        <f>SUM(E6:E15)</f>
        <v>4850262173.1</v>
      </c>
      <c r="F5" s="29">
        <f>SUM(F6:F15)</f>
        <v>5955815893.949999</v>
      </c>
      <c r="G5" s="39"/>
      <c r="H5" s="37"/>
      <c r="J5" s="38"/>
    </row>
    <row r="6" spans="1:10" ht="11.25">
      <c r="A6" s="2"/>
      <c r="C6" s="8" t="s">
        <v>3</v>
      </c>
      <c r="D6" s="8"/>
      <c r="E6" s="22">
        <v>1031649957.7500001</v>
      </c>
      <c r="F6" s="23">
        <v>1104636027.7600005</v>
      </c>
      <c r="G6" s="40"/>
      <c r="H6" s="37"/>
      <c r="J6" s="38"/>
    </row>
    <row r="7" spans="1:10" ht="11.25">
      <c r="A7" s="2"/>
      <c r="C7" s="8" t="s">
        <v>4</v>
      </c>
      <c r="D7" s="8"/>
      <c r="E7" s="22">
        <v>0</v>
      </c>
      <c r="F7" s="23">
        <v>0</v>
      </c>
      <c r="G7" s="41"/>
      <c r="H7" s="37"/>
      <c r="J7" s="38"/>
    </row>
    <row r="8" spans="1:10" ht="11.25">
      <c r="A8" s="2"/>
      <c r="C8" s="8" t="s">
        <v>42</v>
      </c>
      <c r="D8" s="8"/>
      <c r="E8" s="22">
        <v>44055.02</v>
      </c>
      <c r="F8" s="23">
        <v>31214.14</v>
      </c>
      <c r="G8" s="40"/>
      <c r="H8" s="37"/>
      <c r="J8" s="38"/>
    </row>
    <row r="9" spans="1:10" ht="11.25">
      <c r="A9" s="2"/>
      <c r="C9" s="8" t="s">
        <v>5</v>
      </c>
      <c r="D9" s="8"/>
      <c r="E9" s="22">
        <v>280858932.89000005</v>
      </c>
      <c r="F9" s="23">
        <v>363911277.57000005</v>
      </c>
      <c r="G9" s="40"/>
      <c r="H9" s="37"/>
      <c r="J9" s="38"/>
    </row>
    <row r="10" spans="1:10" ht="11.25">
      <c r="A10" s="2"/>
      <c r="C10" s="8" t="s">
        <v>43</v>
      </c>
      <c r="D10" s="8"/>
      <c r="E10" s="22">
        <v>92522607.42999998</v>
      </c>
      <c r="F10" s="23">
        <v>159397554.69</v>
      </c>
      <c r="G10" s="40"/>
      <c r="H10" s="37"/>
      <c r="J10" s="38"/>
    </row>
    <row r="11" spans="1:10" ht="11.25">
      <c r="A11" s="2"/>
      <c r="C11" s="8" t="s">
        <v>44</v>
      </c>
      <c r="D11" s="8"/>
      <c r="E11" s="22">
        <v>222543112.37000003</v>
      </c>
      <c r="F11" s="23">
        <v>247422980.50000006</v>
      </c>
      <c r="G11" s="40"/>
      <c r="H11" s="37"/>
      <c r="J11" s="38"/>
    </row>
    <row r="12" spans="1:10" ht="11.25">
      <c r="A12" s="2"/>
      <c r="C12" s="8" t="s">
        <v>45</v>
      </c>
      <c r="D12" s="8"/>
      <c r="E12" s="22">
        <v>0</v>
      </c>
      <c r="F12" s="23">
        <v>0</v>
      </c>
      <c r="G12" s="41"/>
      <c r="H12" s="37"/>
      <c r="J12" s="38"/>
    </row>
    <row r="13" spans="1:10" ht="20.4">
      <c r="A13" s="2"/>
      <c r="C13" s="8" t="s">
        <v>46</v>
      </c>
      <c r="D13" s="8"/>
      <c r="E13" s="22">
        <v>3178440547.92</v>
      </c>
      <c r="F13" s="23">
        <v>4069990283.559999</v>
      </c>
      <c r="G13" s="40"/>
      <c r="H13" s="37"/>
      <c r="J13" s="38"/>
    </row>
    <row r="14" spans="1:10" ht="20.4">
      <c r="A14" s="2"/>
      <c r="C14" s="8" t="s">
        <v>47</v>
      </c>
      <c r="D14" s="8"/>
      <c r="E14" s="22">
        <v>0</v>
      </c>
      <c r="F14" s="23">
        <v>0</v>
      </c>
      <c r="G14" s="41"/>
      <c r="H14" s="37"/>
      <c r="J14" s="38"/>
    </row>
    <row r="15" spans="1:10" ht="11.25">
      <c r="A15" s="2"/>
      <c r="C15" s="8" t="s">
        <v>6</v>
      </c>
      <c r="D15" s="8"/>
      <c r="E15" s="22">
        <v>44202959.72</v>
      </c>
      <c r="F15" s="23">
        <v>10426555.73</v>
      </c>
      <c r="G15" s="40"/>
      <c r="H15" s="37"/>
      <c r="J15" s="38"/>
    </row>
    <row r="16" spans="1:10" ht="11.25">
      <c r="A16" s="2"/>
      <c r="B16" s="6" t="s">
        <v>7</v>
      </c>
      <c r="C16" s="7"/>
      <c r="D16" s="7"/>
      <c r="E16" s="20">
        <f>SUM(E17:E32)</f>
        <v>3611976511.66</v>
      </c>
      <c r="F16" s="29">
        <f>SUM(F17:F32)</f>
        <v>5063259867.25</v>
      </c>
      <c r="G16" s="39"/>
      <c r="H16" s="37"/>
      <c r="J16" s="38"/>
    </row>
    <row r="17" spans="1:10" ht="11.25">
      <c r="A17" s="2"/>
      <c r="C17" s="8" t="s">
        <v>8</v>
      </c>
      <c r="D17" s="8"/>
      <c r="E17" s="22">
        <v>1451643964.15</v>
      </c>
      <c r="F17" s="23">
        <v>1971752874.71</v>
      </c>
      <c r="G17" s="40"/>
      <c r="H17" s="37"/>
      <c r="J17" s="38"/>
    </row>
    <row r="18" spans="1:10" ht="11.25">
      <c r="A18" s="2"/>
      <c r="C18" s="8" t="s">
        <v>9</v>
      </c>
      <c r="D18" s="8"/>
      <c r="E18" s="22">
        <v>217268657.06000003</v>
      </c>
      <c r="F18" s="23">
        <v>331248212.12</v>
      </c>
      <c r="G18" s="40"/>
      <c r="H18" s="37"/>
      <c r="J18" s="38"/>
    </row>
    <row r="19" spans="1:10" ht="11.25">
      <c r="A19" s="2"/>
      <c r="C19" s="8" t="s">
        <v>10</v>
      </c>
      <c r="D19" s="8"/>
      <c r="E19" s="22">
        <v>708788476.9499998</v>
      </c>
      <c r="F19" s="23">
        <v>1062433607.5900003</v>
      </c>
      <c r="G19" s="40"/>
      <c r="H19" s="37"/>
      <c r="J19" s="38"/>
    </row>
    <row r="20" spans="1:10" ht="11.25">
      <c r="A20" s="2"/>
      <c r="C20" s="8" t="s">
        <v>11</v>
      </c>
      <c r="D20" s="8"/>
      <c r="E20" s="22">
        <v>2444507.65</v>
      </c>
      <c r="F20" s="23">
        <v>16756327.96</v>
      </c>
      <c r="G20" s="40"/>
      <c r="H20" s="37"/>
      <c r="J20" s="38"/>
    </row>
    <row r="21" spans="1:10" ht="11.25">
      <c r="A21" s="2"/>
      <c r="C21" s="8" t="s">
        <v>12</v>
      </c>
      <c r="D21" s="8"/>
      <c r="E21" s="22">
        <v>674565138.1</v>
      </c>
      <c r="F21" s="23">
        <v>716366346.6</v>
      </c>
      <c r="G21" s="40"/>
      <c r="H21" s="37"/>
      <c r="J21" s="38"/>
    </row>
    <row r="22" spans="1:10" ht="11.25">
      <c r="A22" s="2"/>
      <c r="C22" s="8" t="s">
        <v>13</v>
      </c>
      <c r="D22" s="8"/>
      <c r="E22" s="22">
        <v>36101294.85</v>
      </c>
      <c r="F22" s="23">
        <v>66040109.14</v>
      </c>
      <c r="G22" s="40"/>
      <c r="H22" s="37"/>
      <c r="J22" s="38"/>
    </row>
    <row r="23" spans="1:10" ht="11.25">
      <c r="A23" s="2"/>
      <c r="C23" s="8" t="s">
        <v>14</v>
      </c>
      <c r="D23" s="8"/>
      <c r="E23" s="22">
        <v>47920337.96</v>
      </c>
      <c r="F23" s="23">
        <v>82311344.03999999</v>
      </c>
      <c r="G23" s="40"/>
      <c r="H23" s="37"/>
      <c r="J23" s="38"/>
    </row>
    <row r="24" spans="1:10" ht="11.25">
      <c r="A24" s="2"/>
      <c r="C24" s="8" t="s">
        <v>15</v>
      </c>
      <c r="D24" s="8"/>
      <c r="E24" s="22">
        <v>671526.72</v>
      </c>
      <c r="F24" s="23">
        <v>857752.7</v>
      </c>
      <c r="G24" s="40"/>
      <c r="H24" s="37"/>
      <c r="J24" s="38"/>
    </row>
    <row r="25" spans="1:10" ht="11.25">
      <c r="A25" s="2"/>
      <c r="C25" s="8" t="s">
        <v>16</v>
      </c>
      <c r="D25" s="8"/>
      <c r="E25" s="22">
        <v>0</v>
      </c>
      <c r="F25" s="23">
        <v>0</v>
      </c>
      <c r="G25" s="41"/>
      <c r="H25" s="37"/>
      <c r="J25" s="38"/>
    </row>
    <row r="26" spans="1:10" ht="11.25">
      <c r="A26" s="2"/>
      <c r="C26" s="8" t="s">
        <v>17</v>
      </c>
      <c r="D26" s="8"/>
      <c r="E26" s="22">
        <v>0</v>
      </c>
      <c r="F26" s="23">
        <v>0</v>
      </c>
      <c r="G26" s="41"/>
      <c r="H26" s="37"/>
      <c r="J26" s="38"/>
    </row>
    <row r="27" spans="1:10" ht="11.25">
      <c r="A27" s="2"/>
      <c r="C27" s="8" t="s">
        <v>18</v>
      </c>
      <c r="D27" s="8"/>
      <c r="E27" s="22">
        <v>0</v>
      </c>
      <c r="F27" s="23">
        <v>0</v>
      </c>
      <c r="G27" s="41"/>
      <c r="H27" s="37"/>
      <c r="J27" s="38"/>
    </row>
    <row r="28" spans="1:10" ht="11.25">
      <c r="A28" s="2"/>
      <c r="C28" s="8" t="s">
        <v>19</v>
      </c>
      <c r="D28" s="8"/>
      <c r="E28" s="22">
        <v>23157.5</v>
      </c>
      <c r="F28" s="23">
        <v>21858.9</v>
      </c>
      <c r="G28" s="40"/>
      <c r="H28" s="37"/>
      <c r="J28" s="38"/>
    </row>
    <row r="29" spans="1:10" ht="11.25">
      <c r="A29" s="2"/>
      <c r="C29" s="8" t="s">
        <v>20</v>
      </c>
      <c r="D29" s="8"/>
      <c r="E29" s="22">
        <v>0</v>
      </c>
      <c r="F29" s="23">
        <v>0</v>
      </c>
      <c r="G29" s="41"/>
      <c r="H29" s="37"/>
      <c r="J29" s="38"/>
    </row>
    <row r="30" spans="1:10" ht="11.25">
      <c r="A30" s="2"/>
      <c r="C30" s="8" t="s">
        <v>21</v>
      </c>
      <c r="D30" s="8"/>
      <c r="E30" s="22">
        <v>0</v>
      </c>
      <c r="F30" s="23">
        <v>0</v>
      </c>
      <c r="G30" s="41"/>
      <c r="H30" s="37"/>
      <c r="J30" s="38"/>
    </row>
    <row r="31" spans="1:10" ht="11.25">
      <c r="A31" s="2"/>
      <c r="C31" s="8" t="s">
        <v>22</v>
      </c>
      <c r="D31" s="8"/>
      <c r="E31" s="22">
        <v>0</v>
      </c>
      <c r="F31" s="23">
        <v>0</v>
      </c>
      <c r="G31" s="41"/>
      <c r="H31" s="37"/>
      <c r="J31" s="38"/>
    </row>
    <row r="32" spans="1:10" ht="11.25">
      <c r="A32" s="2"/>
      <c r="C32" s="8" t="s">
        <v>23</v>
      </c>
      <c r="D32" s="8"/>
      <c r="E32" s="22">
        <v>472549450.72</v>
      </c>
      <c r="F32" s="23">
        <v>815471433.49</v>
      </c>
      <c r="G32" s="40"/>
      <c r="H32" s="37"/>
      <c r="J32" s="38"/>
    </row>
    <row r="33" spans="1:10" ht="11.25">
      <c r="A33" s="9" t="s">
        <v>24</v>
      </c>
      <c r="C33" s="10"/>
      <c r="D33" s="10"/>
      <c r="E33" s="20">
        <f>E5-E16</f>
        <v>1238285661.4400005</v>
      </c>
      <c r="F33" s="29">
        <f>F5-F16</f>
        <v>892556026.6999989</v>
      </c>
      <c r="G33" s="39"/>
      <c r="H33" s="37"/>
      <c r="J33" s="38"/>
    </row>
    <row r="34" spans="1:10" ht="11.25">
      <c r="A34" s="11"/>
      <c r="C34" s="10"/>
      <c r="D34" s="10"/>
      <c r="E34" s="24"/>
      <c r="F34" s="21"/>
      <c r="G34" s="41"/>
      <c r="H34" s="37"/>
      <c r="J34" s="38"/>
    </row>
    <row r="35" spans="1:10" ht="11.25">
      <c r="A35" s="4" t="s">
        <v>25</v>
      </c>
      <c r="C35" s="5"/>
      <c r="D35" s="5"/>
      <c r="E35" s="22"/>
      <c r="F35" s="23"/>
      <c r="G35" s="42"/>
      <c r="H35" s="37"/>
      <c r="J35" s="38"/>
    </row>
    <row r="36" spans="1:10" ht="11.25">
      <c r="A36" s="2"/>
      <c r="B36" s="6" t="s">
        <v>2</v>
      </c>
      <c r="C36" s="7"/>
      <c r="D36" s="7"/>
      <c r="E36" s="20">
        <f>SUM(E37:E39)</f>
        <v>534494018.75</v>
      </c>
      <c r="F36" s="29">
        <f>SUM(F37:F39)</f>
        <v>409988739.29000026</v>
      </c>
      <c r="G36" s="39"/>
      <c r="H36" s="37"/>
      <c r="J36" s="38"/>
    </row>
    <row r="37" spans="1:10" ht="11.25">
      <c r="A37" s="2"/>
      <c r="C37" s="8" t="s">
        <v>26</v>
      </c>
      <c r="D37" s="8"/>
      <c r="E37" s="22">
        <v>405356963.49000007</v>
      </c>
      <c r="F37" s="23">
        <v>0</v>
      </c>
      <c r="G37" s="41"/>
      <c r="H37" s="37"/>
      <c r="J37" s="38"/>
    </row>
    <row r="38" spans="1:10" ht="11.25">
      <c r="A38" s="2"/>
      <c r="C38" s="8" t="s">
        <v>27</v>
      </c>
      <c r="D38" s="8"/>
      <c r="E38" s="22">
        <v>763586.2100000009</v>
      </c>
      <c r="F38" s="23">
        <v>0</v>
      </c>
      <c r="G38" s="41"/>
      <c r="H38" s="37"/>
      <c r="J38" s="38"/>
    </row>
    <row r="39" spans="1:10" ht="11.25">
      <c r="A39" s="2"/>
      <c r="C39" s="8" t="s">
        <v>28</v>
      </c>
      <c r="D39" s="8"/>
      <c r="E39" s="22">
        <v>128373469.04999998</v>
      </c>
      <c r="F39" s="23">
        <v>409988739.29000026</v>
      </c>
      <c r="G39" s="40"/>
      <c r="H39" s="37"/>
      <c r="J39" s="38"/>
    </row>
    <row r="40" spans="1:10" ht="11.25">
      <c r="A40" s="2"/>
      <c r="B40" s="6" t="s">
        <v>7</v>
      </c>
      <c r="C40" s="7"/>
      <c r="D40" s="7"/>
      <c r="E40" s="20">
        <f>SUM(E41:E43)</f>
        <v>641750262.8400005</v>
      </c>
      <c r="F40" s="29">
        <f>SUM(F41:F43)</f>
        <v>150824256.6599998</v>
      </c>
      <c r="G40" s="39"/>
      <c r="H40" s="37"/>
      <c r="J40" s="38"/>
    </row>
    <row r="41" spans="1:10" ht="11.25">
      <c r="A41" s="2"/>
      <c r="C41" s="8" t="s">
        <v>26</v>
      </c>
      <c r="D41" s="8"/>
      <c r="E41" s="22">
        <v>507302214.82000065</v>
      </c>
      <c r="F41" s="23">
        <v>0</v>
      </c>
      <c r="G41" s="41"/>
      <c r="H41" s="37"/>
      <c r="J41" s="38"/>
    </row>
    <row r="42" spans="1:10" ht="11.25">
      <c r="A42" s="2"/>
      <c r="C42" s="8" t="s">
        <v>27</v>
      </c>
      <c r="D42" s="8"/>
      <c r="E42" s="22">
        <v>76457693.61999995</v>
      </c>
      <c r="F42" s="23">
        <v>0</v>
      </c>
      <c r="G42" s="41"/>
      <c r="H42" s="37"/>
      <c r="J42" s="38"/>
    </row>
    <row r="43" spans="1:10" ht="11.25">
      <c r="A43" s="2"/>
      <c r="C43" s="8" t="s">
        <v>29</v>
      </c>
      <c r="D43" s="8"/>
      <c r="E43" s="22">
        <v>57990354.4</v>
      </c>
      <c r="F43" s="23">
        <v>150824256.6599998</v>
      </c>
      <c r="G43" s="40"/>
      <c r="H43" s="37"/>
      <c r="J43" s="38"/>
    </row>
    <row r="44" spans="1:10" ht="11.25">
      <c r="A44" s="9" t="s">
        <v>30</v>
      </c>
      <c r="C44" s="10"/>
      <c r="D44" s="10"/>
      <c r="E44" s="20">
        <f>E36-E40</f>
        <v>-107256244.09000051</v>
      </c>
      <c r="F44" s="29">
        <f>F36-F40</f>
        <v>259164482.63000047</v>
      </c>
      <c r="G44" s="39"/>
      <c r="H44" s="37"/>
      <c r="J44" s="38"/>
    </row>
    <row r="45" spans="1:10" ht="11.25">
      <c r="A45" s="11"/>
      <c r="C45" s="10"/>
      <c r="D45" s="10"/>
      <c r="E45" s="24"/>
      <c r="F45" s="21"/>
      <c r="G45" s="41"/>
      <c r="H45" s="37"/>
      <c r="J45" s="38"/>
    </row>
    <row r="46" spans="1:10" ht="11.25">
      <c r="A46" s="4" t="s">
        <v>31</v>
      </c>
      <c r="C46" s="5"/>
      <c r="D46" s="5"/>
      <c r="E46" s="22"/>
      <c r="F46" s="23"/>
      <c r="G46" s="42"/>
      <c r="H46" s="37"/>
      <c r="J46" s="38"/>
    </row>
    <row r="47" spans="1:10" ht="11.25">
      <c r="A47" s="2"/>
      <c r="B47" s="6" t="s">
        <v>2</v>
      </c>
      <c r="C47" s="7"/>
      <c r="D47" s="7"/>
      <c r="E47" s="20">
        <f>E48+E51</f>
        <v>663810499.41</v>
      </c>
      <c r="F47" s="29">
        <f>F48+F51</f>
        <v>1430101798.83</v>
      </c>
      <c r="G47" s="39"/>
      <c r="H47" s="37"/>
      <c r="J47" s="38"/>
    </row>
    <row r="48" spans="1:10" ht="11.25">
      <c r="A48" s="2"/>
      <c r="C48" s="8" t="s">
        <v>32</v>
      </c>
      <c r="D48" s="8"/>
      <c r="E48" s="28">
        <f>SUM(E49:E50)</f>
        <v>0</v>
      </c>
      <c r="F48" s="23">
        <f>SUM(F49:F50)</f>
        <v>0</v>
      </c>
      <c r="G48" s="41"/>
      <c r="H48" s="37"/>
      <c r="J48" s="38"/>
    </row>
    <row r="49" spans="1:10" ht="11.25">
      <c r="A49" s="2"/>
      <c r="C49" s="12" t="s">
        <v>33</v>
      </c>
      <c r="D49" s="12"/>
      <c r="E49" s="22">
        <v>0</v>
      </c>
      <c r="F49" s="23">
        <v>0</v>
      </c>
      <c r="G49" s="41"/>
      <c r="H49" s="37"/>
      <c r="J49" s="38"/>
    </row>
    <row r="50" spans="1:10" ht="11.25">
      <c r="A50" s="2"/>
      <c r="C50" s="12" t="s">
        <v>34</v>
      </c>
      <c r="D50" s="12"/>
      <c r="E50" s="22">
        <v>0</v>
      </c>
      <c r="F50" s="23">
        <v>0</v>
      </c>
      <c r="G50" s="41"/>
      <c r="H50" s="37"/>
      <c r="J50" s="38"/>
    </row>
    <row r="51" spans="1:10" ht="11.25">
      <c r="A51" s="2"/>
      <c r="C51" s="8" t="s">
        <v>35</v>
      </c>
      <c r="D51" s="8"/>
      <c r="E51" s="22">
        <v>663810499.41</v>
      </c>
      <c r="F51" s="23">
        <v>1430101798.83</v>
      </c>
      <c r="G51" s="40"/>
      <c r="H51" s="37"/>
      <c r="J51" s="38"/>
    </row>
    <row r="52" spans="1:10" ht="11.25">
      <c r="A52" s="2"/>
      <c r="B52" s="6" t="s">
        <v>7</v>
      </c>
      <c r="C52" s="7"/>
      <c r="D52" s="7"/>
      <c r="E52" s="20">
        <f>SUM(E53+E56)</f>
        <v>1290522799.49</v>
      </c>
      <c r="F52" s="29">
        <f>SUM(F53+F56)</f>
        <v>3124543305.46</v>
      </c>
      <c r="G52" s="42"/>
      <c r="H52" s="37"/>
      <c r="J52" s="38"/>
    </row>
    <row r="53" spans="1:10" ht="11.25">
      <c r="A53" s="2"/>
      <c r="C53" s="8" t="s">
        <v>36</v>
      </c>
      <c r="D53" s="8"/>
      <c r="E53" s="22">
        <f>SUM(E54:E55)</f>
        <v>0</v>
      </c>
      <c r="F53" s="23">
        <f>SUM(F54:F55)</f>
        <v>0</v>
      </c>
      <c r="G53" s="41"/>
      <c r="H53" s="37"/>
      <c r="J53" s="38"/>
    </row>
    <row r="54" spans="1:10" ht="11.25">
      <c r="A54" s="2"/>
      <c r="C54" s="12" t="s">
        <v>33</v>
      </c>
      <c r="D54" s="12"/>
      <c r="E54" s="22">
        <v>0</v>
      </c>
      <c r="F54" s="23">
        <v>0</v>
      </c>
      <c r="G54" s="41"/>
      <c r="H54" s="37"/>
      <c r="J54" s="38"/>
    </row>
    <row r="55" spans="1:10" ht="11.25">
      <c r="A55" s="2"/>
      <c r="C55" s="12" t="s">
        <v>34</v>
      </c>
      <c r="D55" s="12"/>
      <c r="E55" s="22">
        <v>0</v>
      </c>
      <c r="F55" s="23">
        <v>0</v>
      </c>
      <c r="G55" s="41"/>
      <c r="H55" s="37"/>
      <c r="J55" s="38"/>
    </row>
    <row r="56" spans="1:10" ht="11.25">
      <c r="A56" s="2"/>
      <c r="C56" s="8" t="s">
        <v>37</v>
      </c>
      <c r="D56" s="8"/>
      <c r="E56" s="22">
        <v>1290522799.49</v>
      </c>
      <c r="F56" s="23">
        <v>3124543305.46</v>
      </c>
      <c r="G56" s="40"/>
      <c r="H56" s="37"/>
      <c r="J56" s="38"/>
    </row>
    <row r="57" spans="1:10" ht="11.25">
      <c r="A57" s="9" t="s">
        <v>38</v>
      </c>
      <c r="C57" s="10"/>
      <c r="D57" s="10"/>
      <c r="E57" s="20">
        <f>E47-E52</f>
        <v>-626712300.08</v>
      </c>
      <c r="F57" s="21">
        <v>-1694441506.63</v>
      </c>
      <c r="G57" s="39"/>
      <c r="H57" s="37"/>
      <c r="J57" s="38"/>
    </row>
    <row r="58" spans="1:10" ht="11.25">
      <c r="A58" s="11"/>
      <c r="C58" s="10"/>
      <c r="D58" s="10"/>
      <c r="E58" s="24"/>
      <c r="F58" s="21"/>
      <c r="G58" s="41"/>
      <c r="H58" s="37"/>
      <c r="J58" s="38"/>
    </row>
    <row r="59" spans="1:10" ht="11.25">
      <c r="A59" s="9" t="s">
        <v>39</v>
      </c>
      <c r="C59" s="10"/>
      <c r="D59" s="10"/>
      <c r="E59" s="20">
        <f>E57+E44+E33</f>
        <v>504317117.27</v>
      </c>
      <c r="F59" s="29">
        <f>F57+F44+F33</f>
        <v>-542720997.3000007</v>
      </c>
      <c r="G59" s="39"/>
      <c r="H59" s="37"/>
      <c r="J59" s="38"/>
    </row>
    <row r="60" spans="1:10" ht="11.25">
      <c r="A60" s="11"/>
      <c r="C60" s="10"/>
      <c r="D60" s="10"/>
      <c r="E60" s="24"/>
      <c r="F60" s="21"/>
      <c r="G60" s="41"/>
      <c r="H60" s="37"/>
      <c r="J60" s="38"/>
    </row>
    <row r="61" spans="1:10" ht="11.25">
      <c r="A61" s="9" t="s">
        <v>40</v>
      </c>
      <c r="C61" s="10"/>
      <c r="D61" s="10"/>
      <c r="E61" s="20">
        <v>1050887225.5299995</v>
      </c>
      <c r="F61" s="21">
        <v>1593608222.8199997</v>
      </c>
      <c r="G61" s="39"/>
      <c r="H61" s="37"/>
      <c r="I61" s="38"/>
      <c r="J61" s="38"/>
    </row>
    <row r="62" spans="1:10" ht="11.25">
      <c r="A62" s="9" t="s">
        <v>41</v>
      </c>
      <c r="C62" s="10"/>
      <c r="D62" s="10"/>
      <c r="E62" s="20">
        <v>1555204342.8000014</v>
      </c>
      <c r="F62" s="21">
        <v>1050887229.519999</v>
      </c>
      <c r="G62" s="39"/>
      <c r="H62" s="37"/>
      <c r="J62" s="38"/>
    </row>
    <row r="63" spans="1:6" ht="11.25">
      <c r="A63" s="13"/>
      <c r="B63" s="14"/>
      <c r="C63" s="15"/>
      <c r="D63" s="15"/>
      <c r="E63" s="25"/>
      <c r="F63" s="26"/>
    </row>
    <row r="65" spans="1:6" ht="23.25" customHeight="1">
      <c r="A65" s="52" t="s">
        <v>49</v>
      </c>
      <c r="B65" s="52"/>
      <c r="C65" s="52"/>
      <c r="D65" s="52"/>
      <c r="E65" s="52"/>
      <c r="F65" s="52"/>
    </row>
    <row r="66" spans="3:7" ht="11.25">
      <c r="C66" s="32"/>
      <c r="D66" s="32"/>
      <c r="E66" s="32"/>
      <c r="F66" s="32"/>
      <c r="G66" s="43"/>
    </row>
    <row r="67" spans="3:7" ht="11.25">
      <c r="C67" s="32"/>
      <c r="D67" s="32"/>
      <c r="E67" s="32"/>
      <c r="F67" s="32"/>
      <c r="G67" s="43"/>
    </row>
    <row r="68" spans="3:7" ht="11.25">
      <c r="C68" s="32"/>
      <c r="D68" s="32"/>
      <c r="E68" s="32"/>
      <c r="F68" s="32"/>
      <c r="G68" s="43"/>
    </row>
    <row r="69" spans="3:7" ht="11.25">
      <c r="C69" s="32"/>
      <c r="D69" s="32"/>
      <c r="E69" s="32"/>
      <c r="F69" s="32"/>
      <c r="G69" s="43"/>
    </row>
    <row r="70" spans="3:7" ht="11.25">
      <c r="C70" s="32"/>
      <c r="D70" s="32"/>
      <c r="E70" s="32"/>
      <c r="F70" s="32"/>
      <c r="G70" s="43"/>
    </row>
    <row r="71" spans="3:7" ht="11.25">
      <c r="C71" s="32"/>
      <c r="D71" s="32"/>
      <c r="E71" s="32"/>
      <c r="F71" s="32"/>
      <c r="G71" s="43"/>
    </row>
    <row r="72" spans="3:7" ht="11.25">
      <c r="C72" s="33"/>
      <c r="D72" s="33"/>
      <c r="E72" s="33"/>
      <c r="F72" s="33"/>
      <c r="G72" s="33"/>
    </row>
    <row r="73" spans="3:6" ht="11.25" customHeight="1">
      <c r="C73" s="34" t="s">
        <v>50</v>
      </c>
      <c r="D73" s="35"/>
      <c r="E73" s="51" t="s">
        <v>51</v>
      </c>
      <c r="F73" s="51"/>
    </row>
    <row r="74" spans="3:6" ht="11.25" customHeight="1">
      <c r="C74" s="36" t="s">
        <v>52</v>
      </c>
      <c r="D74" s="36"/>
      <c r="E74" s="45" t="s">
        <v>53</v>
      </c>
      <c r="F74" s="45"/>
    </row>
  </sheetData>
  <sheetProtection formatCells="0" formatColumns="0" formatRows="0" autoFilter="0"/>
  <mergeCells count="5">
    <mergeCell ref="E74:F74"/>
    <mergeCell ref="A1:F1"/>
    <mergeCell ref="A2:C2"/>
    <mergeCell ref="E73:F73"/>
    <mergeCell ref="A65:F65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81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dcterms:created xsi:type="dcterms:W3CDTF">2012-12-11T20:31:36Z</dcterms:created>
  <dcterms:modified xsi:type="dcterms:W3CDTF">2019-10-29T19:46:02Z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